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4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ndrewthornhill/Documents/3. MANGO/Business Building/Marketing/Marketing and Blogs 21/Resources/"/>
    </mc:Choice>
  </mc:AlternateContent>
  <xr:revisionPtr revIDLastSave="0" documentId="13_ncr:40009_{CB3B47E5-830C-5147-953F-FDD6359DE8FF}" xr6:coauthVersionLast="45" xr6:coauthVersionMax="45" xr10:uidLastSave="{00000000-0000-0000-0000-000000000000}"/>
  <bookViews>
    <workbookView xWindow="25600" yWindow="0" windowWidth="51200" windowHeight="28800"/>
  </bookViews>
  <sheets>
    <sheet name="IRMS Project" sheetId="1" r:id="rId1"/>
  </sheets>
  <definedNames>
    <definedName name="_xlnm.Print_Area" localSheetId="0">'IRMS Project'!$A$1:$AA$36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5" i="1" l="1"/>
  <c r="R4" i="1"/>
  <c r="S4" i="1"/>
  <c r="A6" i="1"/>
  <c r="F36" i="1"/>
  <c r="G36" i="1"/>
  <c r="H36" i="1"/>
  <c r="I36" i="1"/>
  <c r="J36" i="1"/>
  <c r="K36" i="1"/>
  <c r="L36" i="1"/>
  <c r="M36" i="1"/>
  <c r="R6" i="1"/>
  <c r="R3" i="1"/>
  <c r="R36" i="1"/>
  <c r="T4" i="1"/>
  <c r="Q36" i="1"/>
  <c r="S6" i="1"/>
  <c r="S3" i="1"/>
  <c r="S36" i="1"/>
  <c r="U4" i="1"/>
  <c r="V4" i="1"/>
  <c r="T6" i="1"/>
  <c r="T3" i="1"/>
  <c r="T36" i="1"/>
  <c r="U36" i="1"/>
  <c r="W4" i="1"/>
  <c r="U6" i="1"/>
  <c r="U3" i="1"/>
  <c r="V6" i="1"/>
  <c r="V3" i="1"/>
  <c r="V36" i="1"/>
  <c r="X4" i="1"/>
  <c r="W6" i="1"/>
  <c r="W3" i="1"/>
  <c r="Y4" i="1"/>
  <c r="W36" i="1"/>
  <c r="Z4" i="1"/>
  <c r="X6" i="1"/>
  <c r="X3" i="1"/>
  <c r="Y6" i="1"/>
  <c r="Y3" i="1"/>
  <c r="Z6" i="1"/>
  <c r="Z3" i="1"/>
</calcChain>
</file>

<file path=xl/sharedStrings.xml><?xml version="1.0" encoding="utf-8"?>
<sst xmlns="http://schemas.openxmlformats.org/spreadsheetml/2006/main" count="62" uniqueCount="43">
  <si>
    <t>Task</t>
  </si>
  <si>
    <t>#</t>
  </si>
  <si>
    <t xml:space="preserve"> </t>
  </si>
  <si>
    <t>Time</t>
  </si>
  <si>
    <t xml:space="preserve"> STAGE 1: Review and Evaluate Current Systems, including:</t>
  </si>
  <si>
    <t>Note</t>
  </si>
  <si>
    <t>1 day</t>
  </si>
  <si>
    <t>2 days</t>
  </si>
  <si>
    <t>WEEK</t>
  </si>
  <si>
    <t>Who</t>
  </si>
  <si>
    <t>2 hours</t>
  </si>
  <si>
    <t>STAGE 2: Design and Development of IMS Documentation as per Action Plan</t>
  </si>
  <si>
    <t xml:space="preserve"> Management Review of IMS (prior to Certification)</t>
  </si>
  <si>
    <t>1.5 hours</t>
  </si>
  <si>
    <t>• Training in use of the preferred platform.</t>
  </si>
  <si>
    <t xml:space="preserve">• A full internal audit of the IMS is required prior to Certification (can be combined with training of internal auditors).
• An evaluation of compliance (conducted via an internal audit) is also required prior to Certification.
</t>
  </si>
  <si>
    <r>
      <t>STAGE 3: Implement Integrated IMS (</t>
    </r>
    <r>
      <rPr>
        <b/>
        <i/>
        <sz val="16"/>
        <color indexed="8"/>
        <rFont val="Trebuchet MS"/>
        <family val="2"/>
      </rPr>
      <t>Refer "Addressing Gaps" in Gap Analysis Report</t>
    </r>
    <r>
      <rPr>
        <b/>
        <sz val="16"/>
        <color indexed="8"/>
        <rFont val="Trebuchet MS"/>
        <family val="2"/>
      </rPr>
      <t>)</t>
    </r>
  </si>
  <si>
    <t xml:space="preserve">Refer "Addressing Gaps" in Gap Analysis Report. Includes:
• Overview training in:
- Hazard and risk assessment.
- Management systems.
- Basic legal requirements (do not pollute etc.).
- Their role and responsibilities.
- Incident reporting and corrective action.
</t>
  </si>
  <si>
    <t>1.5 to 2 days</t>
  </si>
  <si>
    <t>1.5 days</t>
  </si>
  <si>
    <t>0.5 days</t>
  </si>
  <si>
    <t xml:space="preserve">• Nominated personnel should also be trained in Internal Auditing.
</t>
  </si>
  <si>
    <t>1.5 days recommended for 2-3 key users; 1 hour session for general users (* 3 sessions to cover all staff)</t>
  </si>
  <si>
    <t>0.75 of day</t>
  </si>
  <si>
    <r>
      <rPr>
        <b/>
        <sz val="10"/>
        <color indexed="8"/>
        <rFont val="Trebuchet MS"/>
        <family val="2"/>
      </rPr>
      <t>Hazards and Risk</t>
    </r>
    <r>
      <rPr>
        <sz val="10"/>
        <color indexed="8"/>
        <rFont val="Trebuchet MS"/>
        <family val="2"/>
      </rPr>
      <t>:Coach/train personnel in JSA and Plant Risk Assessment. Support staff to complete JSAs/ Plant Risk Assessments</t>
    </r>
  </si>
  <si>
    <r>
      <rPr>
        <b/>
        <sz val="10"/>
        <color indexed="8"/>
        <rFont val="Trebuchet MS"/>
        <family val="2"/>
      </rPr>
      <t>Environmental Aspects/ Impacts</t>
    </r>
    <r>
      <rPr>
        <sz val="10"/>
        <color indexed="8"/>
        <rFont val="Trebuchet MS"/>
        <family val="2"/>
      </rPr>
      <t>: develop Register or incorporate in SWMS.</t>
    </r>
  </si>
  <si>
    <r>
      <rPr>
        <b/>
        <sz val="10"/>
        <color indexed="8"/>
        <rFont val="Trebuchet MS"/>
        <family val="2"/>
      </rPr>
      <t>Legal Requirements</t>
    </r>
    <r>
      <rPr>
        <sz val="10"/>
        <color indexed="8"/>
        <rFont val="Trebuchet MS"/>
        <family val="2"/>
      </rPr>
      <t>: develop Legal Register (OHS and environment), procedure and undertake evaluation</t>
    </r>
  </si>
  <si>
    <r>
      <rPr>
        <b/>
        <sz val="10"/>
        <color indexed="8"/>
        <rFont val="Trebuchet MS"/>
        <family val="2"/>
      </rPr>
      <t>Objectives and Targets</t>
    </r>
    <r>
      <rPr>
        <sz val="10"/>
        <color indexed="8"/>
        <rFont val="Trebuchet MS"/>
        <family val="2"/>
      </rPr>
      <t>: Identify potential OHSEQ targets and commence monitoring</t>
    </r>
  </si>
  <si>
    <r>
      <rPr>
        <b/>
        <sz val="10"/>
        <color indexed="8"/>
        <rFont val="Trebuchet MS"/>
        <family val="2"/>
      </rPr>
      <t>Roles and Responsibilities</t>
    </r>
    <r>
      <rPr>
        <sz val="10"/>
        <color indexed="8"/>
        <rFont val="Trebuchet MS"/>
        <family val="2"/>
      </rPr>
      <t>: Review current statements to ensure OHSEQ responsibilities reflect current practice.</t>
    </r>
  </si>
  <si>
    <r>
      <rPr>
        <b/>
        <sz val="10"/>
        <color indexed="8"/>
        <rFont val="Trebuchet MS"/>
        <family val="2"/>
      </rPr>
      <t>Competency and Training</t>
    </r>
    <r>
      <rPr>
        <sz val="10"/>
        <color indexed="8"/>
        <rFont val="Trebuchet MS"/>
        <family val="2"/>
      </rPr>
      <t>: develop introduction to IMS for incorporation in induction.</t>
    </r>
  </si>
  <si>
    <r>
      <rPr>
        <b/>
        <sz val="10"/>
        <color indexed="8"/>
        <rFont val="Trebuchet MS"/>
        <family val="2"/>
      </rPr>
      <t>Documentation</t>
    </r>
    <r>
      <rPr>
        <sz val="10"/>
        <color indexed="8"/>
        <rFont val="Trebuchet MS"/>
        <family val="2"/>
      </rPr>
      <t xml:space="preserve">: Integrate and develop as per Report. </t>
    </r>
  </si>
  <si>
    <r>
      <rPr>
        <b/>
        <sz val="10"/>
        <color indexed="8"/>
        <rFont val="Trebuchet MS"/>
        <family val="2"/>
      </rPr>
      <t>Emergency Preparedness</t>
    </r>
    <r>
      <rPr>
        <sz val="10"/>
        <color indexed="8"/>
        <rFont val="Trebuchet MS"/>
        <family val="2"/>
      </rPr>
      <t>: Develop emergency response plan (if not existing). If existing - review to ensure covers environment related events</t>
    </r>
  </si>
  <si>
    <r>
      <rPr>
        <b/>
        <sz val="10"/>
        <color indexed="8"/>
        <rFont val="Trebuchet MS"/>
        <family val="2"/>
      </rPr>
      <t>Internal Audit</t>
    </r>
    <r>
      <rPr>
        <sz val="10"/>
        <color indexed="8"/>
        <rFont val="Trebuchet MS"/>
        <family val="2"/>
      </rPr>
      <t xml:space="preserve">: Develop procedure, schedule. </t>
    </r>
  </si>
  <si>
    <t>Complete</t>
  </si>
  <si>
    <t>Planned</t>
  </si>
  <si>
    <t>Target Completion</t>
  </si>
  <si>
    <t>Gap Analysis Audit</t>
  </si>
  <si>
    <t>Legal Requirements: Ensure periodical compliance requirements (e.g. fire testing, chains, slings, crane testing) all in software to flag as event.</t>
  </si>
  <si>
    <t xml:space="preserve">Competency and Training: Enter current training, competency and licencing data in software (OHS&amp;E). </t>
  </si>
  <si>
    <t>Document and Record Control: develop procedure and record matrix as per Report (matrix may not be required if functionality in software)</t>
  </si>
  <si>
    <t>Product Realisation (ISO 9001): Confirm preventive maintenance and calibration tasks in software or equivalent. Develop overview Manual for Manufacturing and Field Services (based on existing information).</t>
  </si>
  <si>
    <t>Incident/Corrective/Preventive Action: Confirm why manually recorded (rather than direct to software). Integrate procedure in IMS Manaul.</t>
  </si>
  <si>
    <t>IMS Action 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</si>
</sst>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mm\-dd"/>
    <numFmt numFmtId="177" formatCode="dddd\,\ mmmm\,\ d"/>
  </numFmts>
  <fonts count="15" x14ac:knownFonts="1">
    <font>
      <sz val="10"/>
      <color theme="1"/>
      <name val="Arial"/>
      <family val="2"/>
    </font>
    <font>
      <sz val="14"/>
      <color indexed="8"/>
      <name val="Arial"/>
      <family val="2"/>
    </font>
    <font>
      <b/>
      <sz val="16"/>
      <color indexed="8"/>
      <name val="Arial"/>
      <family val="2"/>
    </font>
    <font>
      <b/>
      <sz val="20"/>
      <color indexed="8"/>
      <name val="Arial"/>
      <family val="2"/>
    </font>
    <font>
      <i/>
      <sz val="10"/>
      <color indexed="8"/>
      <name val="Arial"/>
      <family val="2"/>
    </font>
    <font>
      <sz val="11"/>
      <color indexed="8"/>
      <name val="Trebuchet MS"/>
      <family val="2"/>
    </font>
    <font>
      <sz val="10"/>
      <color indexed="8"/>
      <name val="Trebuchet MS"/>
      <family val="2"/>
    </font>
    <font>
      <sz val="14"/>
      <color indexed="8"/>
      <name val="Trebuchet MS"/>
      <family val="2"/>
    </font>
    <font>
      <sz val="12"/>
      <color indexed="8"/>
      <name val="Trebuchet MS"/>
      <family val="2"/>
    </font>
    <font>
      <sz val="11"/>
      <color indexed="8"/>
      <name val="Arial"/>
      <family val="2"/>
    </font>
    <font>
      <b/>
      <sz val="16"/>
      <color indexed="8"/>
      <name val="Trebuchet MS"/>
      <family val="2"/>
    </font>
    <font>
      <b/>
      <sz val="12"/>
      <color indexed="8"/>
      <name val="Trebuchet MS"/>
      <family val="2"/>
    </font>
    <font>
      <b/>
      <i/>
      <sz val="16"/>
      <color indexed="8"/>
      <name val="Trebuchet MS"/>
      <family val="2"/>
    </font>
    <font>
      <b/>
      <sz val="10"/>
      <color indexed="8"/>
      <name val="Trebuchet MS"/>
      <family val="2"/>
    </font>
    <font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4" fillId="0" borderId="0"/>
  </cellStyleXfs>
  <cellXfs count="108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172" fontId="2" fillId="2" borderId="1" xfId="0" applyNumberFormat="1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vertical="center" wrapText="1"/>
    </xf>
    <xf numFmtId="177" fontId="5" fillId="3" borderId="1" xfId="1" applyNumberFormat="1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 wrapText="1"/>
    </xf>
    <xf numFmtId="0" fontId="2" fillId="2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left"/>
    </xf>
    <xf numFmtId="0" fontId="0" fillId="0" borderId="3" xfId="0" applyBorder="1"/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/>
    <xf numFmtId="14" fontId="0" fillId="0" borderId="0" xfId="0" applyNumberFormat="1" applyBorder="1" applyAlignment="1">
      <alignment vertical="center" wrapText="1"/>
    </xf>
    <xf numFmtId="0" fontId="0" fillId="0" borderId="0" xfId="0" applyBorder="1" applyAlignment="1">
      <alignment vertical="center"/>
    </xf>
    <xf numFmtId="0" fontId="1" fillId="4" borderId="3" xfId="0" applyFont="1" applyFill="1" applyBorder="1" applyAlignment="1">
      <alignment vertical="center"/>
    </xf>
    <xf numFmtId="14" fontId="9" fillId="0" borderId="3" xfId="0" applyNumberFormat="1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14" fontId="1" fillId="0" borderId="3" xfId="0" applyNumberFormat="1" applyFont="1" applyBorder="1" applyAlignment="1">
      <alignment horizontal="left" vertical="center"/>
    </xf>
    <xf numFmtId="0" fontId="0" fillId="0" borderId="4" xfId="0" applyBorder="1"/>
    <xf numFmtId="0" fontId="7" fillId="3" borderId="1" xfId="0" applyNumberFormat="1" applyFont="1" applyFill="1" applyBorder="1" applyAlignment="1">
      <alignment horizontal="center" vertical="center"/>
    </xf>
    <xf numFmtId="0" fontId="8" fillId="3" borderId="1" xfId="1" applyFont="1" applyFill="1" applyBorder="1" applyAlignment="1">
      <alignment vertical="center"/>
    </xf>
    <xf numFmtId="177" fontId="8" fillId="3" borderId="1" xfId="1" applyNumberFormat="1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2" fontId="8" fillId="3" borderId="1" xfId="1" applyNumberFormat="1" applyFont="1" applyFill="1" applyBorder="1" applyAlignment="1">
      <alignment horizontal="left" vertical="center"/>
    </xf>
    <xf numFmtId="0" fontId="6" fillId="4" borderId="1" xfId="0" applyFont="1" applyFill="1" applyBorder="1" applyAlignment="1">
      <alignment vertical="center" wrapText="1"/>
    </xf>
    <xf numFmtId="177" fontId="6" fillId="4" borderId="1" xfId="0" applyNumberFormat="1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wrapText="1"/>
    </xf>
    <xf numFmtId="0" fontId="11" fillId="4" borderId="1" xfId="0" applyFont="1" applyFill="1" applyBorder="1" applyAlignment="1">
      <alignment vertical="center"/>
    </xf>
    <xf numFmtId="0" fontId="0" fillId="0" borderId="4" xfId="0" applyBorder="1" applyAlignment="1">
      <alignment wrapText="1"/>
    </xf>
    <xf numFmtId="0" fontId="0" fillId="0" borderId="5" xfId="0" applyBorder="1"/>
    <xf numFmtId="0" fontId="0" fillId="0" borderId="6" xfId="0" applyBorder="1" applyAlignment="1">
      <alignment vertical="center"/>
    </xf>
    <xf numFmtId="14" fontId="9" fillId="3" borderId="6" xfId="0" applyNumberFormat="1" applyFont="1" applyFill="1" applyBorder="1" applyAlignment="1">
      <alignment horizontal="left" vertical="center"/>
    </xf>
    <xf numFmtId="14" fontId="1" fillId="3" borderId="6" xfId="0" applyNumberFormat="1" applyFont="1" applyFill="1" applyBorder="1" applyAlignment="1">
      <alignment horizontal="left" vertical="center"/>
    </xf>
    <xf numFmtId="15" fontId="4" fillId="0" borderId="3" xfId="0" applyNumberFormat="1" applyFont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justify" vertical="center"/>
    </xf>
    <xf numFmtId="177" fontId="5" fillId="0" borderId="1" xfId="1" applyNumberFormat="1" applyFont="1" applyBorder="1" applyAlignment="1">
      <alignment horizontal="left" vertical="center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7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177" fontId="6" fillId="0" borderId="7" xfId="1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 wrapText="1"/>
    </xf>
    <xf numFmtId="177" fontId="6" fillId="0" borderId="1" xfId="1" applyNumberFormat="1" applyFont="1" applyBorder="1" applyAlignment="1">
      <alignment horizontal="center" vertical="center" wrapText="1"/>
    </xf>
    <xf numFmtId="177" fontId="6" fillId="0" borderId="1" xfId="1" applyNumberFormat="1" applyFont="1" applyBorder="1" applyAlignment="1">
      <alignment horizontal="left"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justify" vertical="center"/>
    </xf>
    <xf numFmtId="2" fontId="6" fillId="0" borderId="1" xfId="0" applyNumberFormat="1" applyFont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  <xf numFmtId="0" fontId="6" fillId="6" borderId="8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center" vertical="center"/>
    </xf>
    <xf numFmtId="0" fontId="6" fillId="6" borderId="7" xfId="0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10" fillId="4" borderId="1" xfId="0" applyNumberFormat="1" applyFont="1" applyFill="1" applyBorder="1" applyAlignment="1">
      <alignment horizontal="left" vertic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6" fillId="0" borderId="8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NumberFormat="1" applyFont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/>
    </xf>
    <xf numFmtId="0" fontId="6" fillId="0" borderId="7" xfId="0" applyNumberFormat="1" applyFont="1" applyBorder="1" applyAlignment="1">
      <alignment horizontal="center" vertical="center"/>
    </xf>
    <xf numFmtId="177" fontId="6" fillId="0" borderId="8" xfId="1" applyNumberFormat="1" applyFont="1" applyBorder="1" applyAlignment="1">
      <alignment horizontal="center" vertical="center"/>
    </xf>
    <xf numFmtId="177" fontId="6" fillId="0" borderId="9" xfId="1" applyNumberFormat="1" applyFont="1" applyBorder="1" applyAlignment="1">
      <alignment horizontal="center" vertical="center"/>
    </xf>
    <xf numFmtId="177" fontId="6" fillId="0" borderId="7" xfId="1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8" borderId="8" xfId="0" applyFont="1" applyFill="1" applyBorder="1" applyAlignment="1">
      <alignment horizontal="center" vertical="center"/>
    </xf>
    <xf numFmtId="0" fontId="6" fillId="8" borderId="9" xfId="0" applyFont="1" applyFill="1" applyBorder="1" applyAlignment="1">
      <alignment horizontal="center" vertical="center"/>
    </xf>
    <xf numFmtId="0" fontId="6" fillId="8" borderId="7" xfId="0" applyFont="1" applyFill="1" applyBorder="1" applyAlignment="1">
      <alignment horizontal="center" vertical="center"/>
    </xf>
    <xf numFmtId="0" fontId="6" fillId="7" borderId="8" xfId="0" applyFont="1" applyFill="1" applyBorder="1" applyAlignment="1">
      <alignment horizontal="center" vertical="center"/>
    </xf>
    <xf numFmtId="0" fontId="6" fillId="7" borderId="9" xfId="0" applyFont="1" applyFill="1" applyBorder="1" applyAlignment="1">
      <alignment horizontal="center" vertical="center"/>
    </xf>
    <xf numFmtId="0" fontId="6" fillId="7" borderId="7" xfId="0" applyFont="1" applyFill="1" applyBorder="1" applyAlignment="1">
      <alignment horizontal="center" vertical="center"/>
    </xf>
    <xf numFmtId="0" fontId="6" fillId="9" borderId="8" xfId="0" applyFont="1" applyFill="1" applyBorder="1" applyAlignment="1">
      <alignment horizontal="center" vertical="center"/>
    </xf>
    <xf numFmtId="0" fontId="6" fillId="9" borderId="9" xfId="0" applyFont="1" applyFill="1" applyBorder="1" applyAlignment="1">
      <alignment horizontal="center" vertical="center"/>
    </xf>
    <xf numFmtId="0" fontId="6" fillId="9" borderId="7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</cellXfs>
  <cellStyles count="2">
    <cellStyle name="Normal" xfId="0" builtinId="0"/>
    <cellStyle name="Normal_HIGH-LEVEL" xfId="1"/>
  </cellStyles>
  <dxfs count="2">
    <dxf>
      <font>
        <color theme="3" tint="0.39994506668294322"/>
      </font>
      <fill>
        <patternFill patternType="solid">
          <fgColor indexed="64"/>
          <bgColor theme="3" tint="0.39994506668294322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indexed="64"/>
        </top>
        <bottom style="thin">
          <color indexed="64"/>
        </bottom>
      </border>
    </dxf>
    <dxf>
      <font>
        <color theme="3" tint="0.39994506668294322"/>
      </font>
      <fill>
        <patternFill patternType="solid">
          <fgColor indexed="64"/>
          <bgColor theme="3" tint="0.39994506668294322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T36"/>
  <sheetViews>
    <sheetView tabSelected="1" view="pageBreakPreview" topLeftCell="B1" zoomScale="110" zoomScaleNormal="85" zoomScaleSheetLayoutView="110" zoomScalePageLayoutView="70" workbookViewId="0">
      <selection activeCell="O17" sqref="O17"/>
    </sheetView>
  </sheetViews>
  <sheetFormatPr baseColWidth="10" defaultColWidth="9.1640625" defaultRowHeight="13" x14ac:dyDescent="0.15"/>
  <cols>
    <col min="1" max="1" width="44" style="13" hidden="1" customWidth="1"/>
    <col min="2" max="2" width="16.5" style="47" customWidth="1"/>
    <col min="3" max="3" width="76" style="14" customWidth="1"/>
    <col min="4" max="5" width="19.5" style="15" customWidth="1"/>
    <col min="6" max="6" width="9.5" style="16" customWidth="1"/>
    <col min="7" max="7" width="11.1640625" style="16" customWidth="1"/>
    <col min="8" max="17" width="9.5" style="16" customWidth="1"/>
    <col min="18" max="23" width="9.5" style="16" hidden="1" customWidth="1"/>
    <col min="24" max="26" width="0" style="16" hidden="1" customWidth="1"/>
    <col min="27" max="27" width="48.5" style="17" customWidth="1"/>
    <col min="28" max="252" width="9.1640625" style="18"/>
    <col min="253" max="16384" width="9.1640625" style="25"/>
  </cols>
  <sheetData>
    <row r="1" spans="1:254" s="12" customFormat="1" ht="25" x14ac:dyDescent="0.15">
      <c r="A1" s="73" t="s">
        <v>42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5"/>
    </row>
    <row r="2" spans="1:254" s="18" customFormat="1" ht="15" thickBot="1" x14ac:dyDescent="0.2">
      <c r="A2" s="13"/>
      <c r="B2" s="46" t="s">
        <v>2</v>
      </c>
      <c r="C2" s="19" t="s">
        <v>2</v>
      </c>
      <c r="D2" s="15"/>
      <c r="E2" s="15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41"/>
      <c r="IS2" s="25"/>
      <c r="IT2" s="25"/>
    </row>
    <row r="3" spans="1:254" s="18" customFormat="1" ht="18" x14ac:dyDescent="0.2">
      <c r="A3" s="13"/>
      <c r="B3" s="47"/>
      <c r="C3" s="14"/>
      <c r="D3" s="15"/>
      <c r="E3" s="15"/>
      <c r="F3" s="77" t="s">
        <v>8</v>
      </c>
      <c r="G3" s="78"/>
      <c r="H3" s="78"/>
      <c r="I3" s="78"/>
      <c r="J3" s="78"/>
      <c r="K3" s="78"/>
      <c r="L3" s="78"/>
      <c r="M3" s="78"/>
      <c r="N3" s="78"/>
      <c r="O3" s="78"/>
      <c r="P3" s="78"/>
      <c r="Q3" s="79"/>
      <c r="R3" s="16" t="e">
        <f>IF(AND(CONCATENATE(R5,R6,#REF!,#REF!,#REF!)&lt;&gt;".",CONCATENATE(R5,R6,#REF!,#REF!,#REF!)&lt;&gt;"..",CONCATENATE(R5,R6,#REF!,#REF!,#REF!)&lt;&gt;""),"TOO MUCH","")</f>
        <v>#REF!</v>
      </c>
      <c r="S3" s="16" t="e">
        <f>IF(AND(CONCATENATE(S5,S6,#REF!,#REF!,#REF!)&lt;&gt;".",CONCATENATE(S5,S6,#REF!,#REF!,#REF!)&lt;&gt;"..",CONCATENATE(S5,S6,#REF!,#REF!,#REF!)&lt;&gt;""),"TOO MUCH","")</f>
        <v>#REF!</v>
      </c>
      <c r="T3" s="16" t="e">
        <f>IF(AND(CONCATENATE(T5,T6,#REF!,#REF!,#REF!)&lt;&gt;".",CONCATENATE(T5,T6,#REF!,#REF!,#REF!)&lt;&gt;"..",CONCATENATE(T5,T6,#REF!,#REF!,#REF!)&lt;&gt;""),"TOO MUCH","")</f>
        <v>#REF!</v>
      </c>
      <c r="U3" s="16" t="e">
        <f>IF(AND(CONCATENATE(U5,U6,#REF!,#REF!,#REF!)&lt;&gt;".",CONCATENATE(U5,U6,#REF!,#REF!,#REF!)&lt;&gt;"..",CONCATENATE(U5,U6,#REF!,#REF!,#REF!)&lt;&gt;""),"TOO MUCH","")</f>
        <v>#REF!</v>
      </c>
      <c r="V3" s="16" t="e">
        <f>IF(AND(CONCATENATE(V5,V6,#REF!,#REF!,#REF!)&lt;&gt;".",CONCATENATE(V5,V6,#REF!,#REF!,#REF!)&lt;&gt;"..",CONCATENATE(V5,V6,#REF!,#REF!,#REF!)&lt;&gt;""),"TOO MUCH","")</f>
        <v>#REF!</v>
      </c>
      <c r="W3" s="16" t="e">
        <f>IF(AND(CONCATENATE(W5,W6,#REF!,#REF!,#REF!)&lt;&gt;".",CONCATENATE(W5,W6,#REF!,#REF!,#REF!)&lt;&gt;"..",CONCATENATE(W5,W6,#REF!,#REF!,#REF!)&lt;&gt;""),"TOO MUCH","")</f>
        <v>#REF!</v>
      </c>
      <c r="X3" s="16" t="e">
        <f>IF(AND(CONCATENATE(X5,X6,#REF!,#REF!,#REF!)&lt;&gt;".",CONCATENATE(X5,X6,#REF!,#REF!,#REF!)&lt;&gt;"..",CONCATENATE(X5,X6,#REF!,#REF!,#REF!)&lt;&gt;""),"TOO MUCH","")</f>
        <v>#REF!</v>
      </c>
      <c r="Y3" s="16" t="e">
        <f>IF(AND(CONCATENATE(Y5,Y6,#REF!,#REF!,#REF!)&lt;&gt;".",CONCATENATE(Y5,Y6,#REF!,#REF!,#REF!)&lt;&gt;"..",CONCATENATE(Y5,Y6,#REF!,#REF!,#REF!)&lt;&gt;""),"TOO MUCH","")</f>
        <v>#REF!</v>
      </c>
      <c r="Z3" s="16" t="e">
        <f>IF(AND(CONCATENATE(Z5,Z6,#REF!,#REF!,#REF!)&lt;&gt;".",CONCATENATE(Z5,Z6,#REF!,#REF!,#REF!)&lt;&gt;"..",CONCATENATE(Z5,Z6,#REF!,#REF!,#REF!)&lt;&gt;""),"TOO MUCH","")</f>
        <v>#REF!</v>
      </c>
      <c r="AA3" s="41"/>
      <c r="IS3" s="25"/>
      <c r="IT3" s="25"/>
    </row>
    <row r="4" spans="1:254" s="20" customFormat="1" ht="21" x14ac:dyDescent="0.15">
      <c r="A4" s="43"/>
      <c r="B4" s="1" t="s">
        <v>1</v>
      </c>
      <c r="C4" s="2" t="s">
        <v>0</v>
      </c>
      <c r="D4" s="3" t="s">
        <v>3</v>
      </c>
      <c r="E4" s="3" t="s">
        <v>9</v>
      </c>
      <c r="F4" s="10">
        <v>1</v>
      </c>
      <c r="G4" s="10">
        <v>2</v>
      </c>
      <c r="H4" s="10">
        <v>3</v>
      </c>
      <c r="I4" s="10">
        <v>4</v>
      </c>
      <c r="J4" s="10">
        <v>5</v>
      </c>
      <c r="K4" s="10">
        <v>6</v>
      </c>
      <c r="L4" s="10">
        <v>7</v>
      </c>
      <c r="M4" s="10">
        <v>8</v>
      </c>
      <c r="N4" s="10">
        <v>9</v>
      </c>
      <c r="O4" s="10">
        <v>10</v>
      </c>
      <c r="P4" s="10">
        <v>11</v>
      </c>
      <c r="Q4" s="10">
        <v>12</v>
      </c>
      <c r="R4" s="4">
        <f t="shared" ref="R4:W4" si="0">Q4+7</f>
        <v>19</v>
      </c>
      <c r="S4" s="4">
        <f t="shared" si="0"/>
        <v>26</v>
      </c>
      <c r="T4" s="4">
        <f t="shared" si="0"/>
        <v>33</v>
      </c>
      <c r="U4" s="4">
        <f t="shared" si="0"/>
        <v>40</v>
      </c>
      <c r="V4" s="4">
        <f t="shared" si="0"/>
        <v>47</v>
      </c>
      <c r="W4" s="4">
        <f t="shared" si="0"/>
        <v>54</v>
      </c>
      <c r="X4" s="4">
        <f>W4+7</f>
        <v>61</v>
      </c>
      <c r="Y4" s="4">
        <f>X4+7</f>
        <v>68</v>
      </c>
      <c r="Z4" s="4">
        <f>Y4+7</f>
        <v>75</v>
      </c>
      <c r="AA4" s="2" t="s">
        <v>5</v>
      </c>
    </row>
    <row r="5" spans="1:254" s="20" customFormat="1" ht="27" customHeight="1" x14ac:dyDescent="0.15">
      <c r="A5" s="21" t="e">
        <f>"Phase 1.1"&amp;MID(C5,FIND(":",C5,1),25)</f>
        <v>#VALUE!</v>
      </c>
      <c r="B5" s="76" t="s">
        <v>4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</row>
    <row r="6" spans="1:254" s="23" customFormat="1" ht="30" customHeight="1" x14ac:dyDescent="0.15">
      <c r="A6" s="22" t="e">
        <f>"Phase 1.2"&amp;MID(C6,FIND(":",C6,1),25)</f>
        <v>#VALUE!</v>
      </c>
      <c r="B6" s="48">
        <v>1.1000000000000001</v>
      </c>
      <c r="C6" s="49" t="s">
        <v>36</v>
      </c>
      <c r="D6" s="50" t="s">
        <v>7</v>
      </c>
      <c r="E6" s="51"/>
      <c r="F6" s="33" t="s">
        <v>33</v>
      </c>
      <c r="G6" s="11" t="s">
        <v>2</v>
      </c>
      <c r="H6" s="11" t="s">
        <v>2</v>
      </c>
      <c r="I6" s="11" t="s">
        <v>2</v>
      </c>
      <c r="J6" s="11"/>
      <c r="K6" s="11"/>
      <c r="L6" s="11"/>
      <c r="M6" s="11"/>
      <c r="N6" s="11"/>
      <c r="O6" s="11"/>
      <c r="P6" s="11"/>
      <c r="Q6" s="11"/>
      <c r="R6" s="11" t="e">
        <f>IF(OR(AND($D6&lt;S$4,#REF!&gt;R$4),AND(R$4&gt;=$D6,R$4&lt;=#REF!)),".","")</f>
        <v>#REF!</v>
      </c>
      <c r="S6" s="11" t="e">
        <f>IF(OR(AND($D6&lt;T$4,#REF!&gt;S$4),AND(S$4&gt;=$D6,S$4&lt;=#REF!)),".","")</f>
        <v>#REF!</v>
      </c>
      <c r="T6" s="11" t="e">
        <f>IF(OR(AND($D6&lt;U$4,#REF!&gt;T$4),AND(T$4&gt;=$D6,T$4&lt;=#REF!)),".","")</f>
        <v>#REF!</v>
      </c>
      <c r="U6" s="11" t="e">
        <f>IF(OR(AND($D6&lt;V$4,#REF!&gt;U$4),AND(U$4&gt;=$D6,U$4&lt;=#REF!)),".","")</f>
        <v>#REF!</v>
      </c>
      <c r="V6" s="11" t="e">
        <f>IF(OR(AND($D6&lt;W$4,#REF!&gt;V$4),AND(V$4&gt;=$D6,V$4&lt;=#REF!)),".","")</f>
        <v>#REF!</v>
      </c>
      <c r="W6" s="11" t="e">
        <f>IF(OR(AND($D6&lt;X$4,#REF!&gt;W$4),AND(W$4&gt;=$D6,W$4&lt;=#REF!)),".","")</f>
        <v>#REF!</v>
      </c>
      <c r="X6" s="11" t="e">
        <f>IF(OR(AND($D6&lt;Y$4,#REF!&gt;X$4),AND(X$4&gt;=$D6,X$4&lt;=#REF!)),".","")</f>
        <v>#REF!</v>
      </c>
      <c r="Y6" s="11" t="e">
        <f>IF(OR(AND($D6&lt;Z$4,#REF!&gt;Y$4),AND(Y$4&gt;=$D6,Y$4&lt;=#REF!)),".","")</f>
        <v>#REF!</v>
      </c>
      <c r="Z6" s="11" t="e">
        <f>IF(OR(AND($D6&lt;AA$4,#REF!&gt;Z$4),AND(Z$4&gt;=$D6,Z$4&lt;=#REF!)),".","")</f>
        <v>#REF!</v>
      </c>
      <c r="AA6" s="51"/>
    </row>
    <row r="7" spans="1:254" s="23" customFormat="1" ht="27" customHeight="1" x14ac:dyDescent="0.15">
      <c r="A7" s="44"/>
      <c r="B7" s="5"/>
      <c r="C7" s="6"/>
      <c r="D7" s="7" t="s">
        <v>2</v>
      </c>
      <c r="E7" s="7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9"/>
    </row>
    <row r="8" spans="1:254" s="20" customFormat="1" ht="27" customHeight="1" x14ac:dyDescent="0.15">
      <c r="A8" s="24"/>
      <c r="B8" s="76" t="s">
        <v>11</v>
      </c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</row>
    <row r="9" spans="1:254" s="20" customFormat="1" ht="44.25" customHeight="1" x14ac:dyDescent="0.15">
      <c r="A9" s="24"/>
      <c r="B9" s="59">
        <v>2.1</v>
      </c>
      <c r="C9" s="60" t="s">
        <v>24</v>
      </c>
      <c r="D9" s="58" t="s">
        <v>7</v>
      </c>
      <c r="E9" s="104"/>
      <c r="F9" s="32" t="s">
        <v>34</v>
      </c>
      <c r="G9" s="64" t="s">
        <v>35</v>
      </c>
      <c r="H9" s="31"/>
      <c r="I9" s="62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52"/>
    </row>
    <row r="10" spans="1:254" s="20" customFormat="1" ht="27" customHeight="1" x14ac:dyDescent="0.15">
      <c r="A10" s="24"/>
      <c r="B10" s="59">
        <v>2.2000000000000002</v>
      </c>
      <c r="C10" s="60" t="s">
        <v>25</v>
      </c>
      <c r="D10" s="58" t="s">
        <v>20</v>
      </c>
      <c r="E10" s="104"/>
      <c r="F10" s="32"/>
      <c r="G10" s="33"/>
      <c r="H10" s="31"/>
      <c r="I10" s="62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52"/>
    </row>
    <row r="11" spans="1:254" s="20" customFormat="1" ht="51" customHeight="1" x14ac:dyDescent="0.15">
      <c r="A11" s="24"/>
      <c r="B11" s="59">
        <v>2.2999999999999998</v>
      </c>
      <c r="C11" s="60" t="s">
        <v>26</v>
      </c>
      <c r="D11" s="58" t="s">
        <v>7</v>
      </c>
      <c r="E11" s="104"/>
      <c r="F11" s="31"/>
      <c r="G11" s="32"/>
      <c r="H11" s="33"/>
      <c r="I11" s="62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52"/>
    </row>
    <row r="12" spans="1:254" s="20" customFormat="1" ht="38.25" customHeight="1" x14ac:dyDescent="0.15">
      <c r="A12" s="24"/>
      <c r="B12" s="59">
        <v>2.4</v>
      </c>
      <c r="C12" s="60" t="s">
        <v>37</v>
      </c>
      <c r="D12" s="58" t="s">
        <v>20</v>
      </c>
      <c r="E12" s="104"/>
      <c r="F12" s="31"/>
      <c r="G12" s="32"/>
      <c r="H12" s="33"/>
      <c r="I12" s="62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52"/>
    </row>
    <row r="13" spans="1:254" s="20" customFormat="1" ht="45.75" customHeight="1" x14ac:dyDescent="0.15">
      <c r="A13" s="24"/>
      <c r="B13" s="59">
        <v>2.5</v>
      </c>
      <c r="C13" s="60" t="s">
        <v>27</v>
      </c>
      <c r="D13" s="58" t="s">
        <v>10</v>
      </c>
      <c r="E13" s="104"/>
      <c r="F13" s="31"/>
      <c r="G13" s="32"/>
      <c r="H13" s="33"/>
      <c r="I13" s="31"/>
      <c r="J13" s="31"/>
      <c r="K13" s="62"/>
      <c r="L13" s="62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52"/>
    </row>
    <row r="14" spans="1:254" s="20" customFormat="1" ht="37.5" customHeight="1" x14ac:dyDescent="0.15">
      <c r="A14" s="24"/>
      <c r="B14" s="59">
        <v>2.6</v>
      </c>
      <c r="C14" s="60" t="s">
        <v>28</v>
      </c>
      <c r="D14" s="58" t="s">
        <v>10</v>
      </c>
      <c r="E14" s="104"/>
      <c r="F14" s="31"/>
      <c r="G14" s="32"/>
      <c r="H14" s="33"/>
      <c r="I14" s="31"/>
      <c r="J14" s="31"/>
      <c r="K14" s="62"/>
      <c r="L14" s="62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52"/>
    </row>
    <row r="15" spans="1:254" s="20" customFormat="1" ht="27" customHeight="1" x14ac:dyDescent="0.15">
      <c r="A15" s="24"/>
      <c r="B15" s="59">
        <v>2.7</v>
      </c>
      <c r="C15" s="60" t="s">
        <v>38</v>
      </c>
      <c r="D15" s="58" t="s">
        <v>18</v>
      </c>
      <c r="E15" s="104"/>
      <c r="F15" s="31"/>
      <c r="G15" s="31"/>
      <c r="H15" s="63"/>
      <c r="I15" s="63"/>
      <c r="J15" s="63"/>
      <c r="K15" s="33"/>
      <c r="L15" s="62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52"/>
    </row>
    <row r="16" spans="1:254" s="20" customFormat="1" ht="37.5" customHeight="1" x14ac:dyDescent="0.15">
      <c r="A16" s="24"/>
      <c r="B16" s="59">
        <v>2.8</v>
      </c>
      <c r="C16" s="60" t="s">
        <v>29</v>
      </c>
      <c r="D16" s="58" t="s">
        <v>10</v>
      </c>
      <c r="E16" s="104"/>
      <c r="F16" s="31"/>
      <c r="G16" s="31"/>
      <c r="H16" s="31"/>
      <c r="I16" s="31"/>
      <c r="J16" s="31"/>
      <c r="K16" s="62"/>
      <c r="L16" s="63"/>
      <c r="M16" s="33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52"/>
    </row>
    <row r="17" spans="1:27" s="20" customFormat="1" ht="33.75" customHeight="1" x14ac:dyDescent="0.15">
      <c r="A17" s="24"/>
      <c r="B17" s="59">
        <v>2.9</v>
      </c>
      <c r="C17" s="60" t="s">
        <v>30</v>
      </c>
      <c r="D17" s="58" t="s">
        <v>7</v>
      </c>
      <c r="E17" s="104"/>
      <c r="F17" s="63"/>
      <c r="G17" s="63"/>
      <c r="H17" s="63"/>
      <c r="I17" s="63"/>
      <c r="J17" s="63"/>
      <c r="K17" s="63"/>
      <c r="L17" s="63"/>
      <c r="M17" s="33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52"/>
    </row>
    <row r="18" spans="1:27" s="20" customFormat="1" ht="33.75" customHeight="1" x14ac:dyDescent="0.15">
      <c r="A18" s="24"/>
      <c r="B18" s="61">
        <v>2.1</v>
      </c>
      <c r="C18" s="60" t="s">
        <v>39</v>
      </c>
      <c r="D18" s="58" t="s">
        <v>20</v>
      </c>
      <c r="E18" s="104"/>
      <c r="F18" s="31"/>
      <c r="G18" s="31"/>
      <c r="H18" s="31"/>
      <c r="I18" s="63"/>
      <c r="J18" s="33"/>
      <c r="K18" s="62"/>
      <c r="L18" s="62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52"/>
    </row>
    <row r="19" spans="1:27" s="20" customFormat="1" ht="48" customHeight="1" x14ac:dyDescent="0.15">
      <c r="A19" s="24"/>
      <c r="B19" s="59">
        <v>2.11</v>
      </c>
      <c r="C19" s="60" t="s">
        <v>40</v>
      </c>
      <c r="D19" s="58" t="s">
        <v>19</v>
      </c>
      <c r="E19" s="104"/>
      <c r="F19" s="31"/>
      <c r="G19" s="31"/>
      <c r="H19" s="31"/>
      <c r="I19" s="63"/>
      <c r="J19" s="63"/>
      <c r="K19" s="33"/>
      <c r="L19" s="62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52"/>
    </row>
    <row r="20" spans="1:27" s="20" customFormat="1" ht="48" customHeight="1" x14ac:dyDescent="0.15">
      <c r="A20" s="24"/>
      <c r="B20" s="59">
        <v>2.12</v>
      </c>
      <c r="C20" s="60" t="s">
        <v>31</v>
      </c>
      <c r="D20" s="58" t="s">
        <v>20</v>
      </c>
      <c r="E20" s="104"/>
      <c r="F20" s="31"/>
      <c r="G20" s="31"/>
      <c r="H20" s="31"/>
      <c r="I20" s="31"/>
      <c r="J20" s="63"/>
      <c r="K20" s="33"/>
      <c r="L20" s="62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52"/>
    </row>
    <row r="21" spans="1:27" s="20" customFormat="1" ht="48" customHeight="1" x14ac:dyDescent="0.15">
      <c r="A21" s="24"/>
      <c r="B21" s="59">
        <v>2.13</v>
      </c>
      <c r="C21" s="60" t="s">
        <v>41</v>
      </c>
      <c r="D21" s="58" t="s">
        <v>10</v>
      </c>
      <c r="E21" s="104"/>
      <c r="F21" s="31"/>
      <c r="G21" s="31"/>
      <c r="H21" s="31"/>
      <c r="I21" s="31"/>
      <c r="J21" s="63"/>
      <c r="K21" s="33"/>
      <c r="L21" s="62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52"/>
    </row>
    <row r="22" spans="1:27" s="20" customFormat="1" ht="48.75" customHeight="1" x14ac:dyDescent="0.15">
      <c r="A22" s="24"/>
      <c r="B22" s="61">
        <v>2.14</v>
      </c>
      <c r="C22" s="60" t="s">
        <v>32</v>
      </c>
      <c r="D22" s="58" t="s">
        <v>10</v>
      </c>
      <c r="E22" s="104"/>
      <c r="F22" s="31"/>
      <c r="G22" s="31"/>
      <c r="H22" s="31"/>
      <c r="I22" s="31"/>
      <c r="J22" s="63"/>
      <c r="K22" s="33"/>
      <c r="L22" s="62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52"/>
    </row>
    <row r="23" spans="1:27" s="20" customFormat="1" ht="27" customHeight="1" x14ac:dyDescent="0.15">
      <c r="A23" s="45"/>
      <c r="B23" s="26"/>
      <c r="C23" s="27"/>
      <c r="D23" s="34" t="s">
        <v>2</v>
      </c>
      <c r="E23" s="28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30"/>
    </row>
    <row r="24" spans="1:27" s="20" customFormat="1" ht="27" customHeight="1" x14ac:dyDescent="0.15">
      <c r="A24" s="24"/>
      <c r="B24" s="76" t="s">
        <v>16</v>
      </c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</row>
    <row r="25" spans="1:27" s="20" customFormat="1" ht="27" customHeight="1" x14ac:dyDescent="0.15">
      <c r="A25" s="24"/>
      <c r="B25" s="83">
        <v>3.1</v>
      </c>
      <c r="C25" s="80" t="s">
        <v>17</v>
      </c>
      <c r="D25" s="86" t="s">
        <v>6</v>
      </c>
      <c r="E25" s="105"/>
      <c r="F25" s="70"/>
      <c r="G25" s="70"/>
      <c r="H25" s="70"/>
      <c r="I25" s="70"/>
      <c r="J25" s="70"/>
      <c r="K25" s="70"/>
      <c r="L25" s="92"/>
      <c r="M25" s="92"/>
      <c r="N25" s="65"/>
      <c r="O25" s="95"/>
      <c r="P25" s="95"/>
      <c r="Q25" s="95"/>
      <c r="R25" s="31"/>
      <c r="S25" s="31"/>
      <c r="T25" s="31"/>
      <c r="U25" s="31"/>
      <c r="V25" s="31"/>
      <c r="W25" s="31"/>
      <c r="X25" s="31"/>
      <c r="Y25" s="31"/>
      <c r="Z25" s="31"/>
      <c r="AA25" s="52"/>
    </row>
    <row r="26" spans="1:27" s="20" customFormat="1" ht="27" customHeight="1" x14ac:dyDescent="0.15">
      <c r="A26" s="24"/>
      <c r="B26" s="84"/>
      <c r="C26" s="81"/>
      <c r="D26" s="87"/>
      <c r="E26" s="106"/>
      <c r="F26" s="71"/>
      <c r="G26" s="71"/>
      <c r="H26" s="71"/>
      <c r="I26" s="71"/>
      <c r="J26" s="71"/>
      <c r="K26" s="71"/>
      <c r="L26" s="93"/>
      <c r="M26" s="93"/>
      <c r="N26" s="66"/>
      <c r="O26" s="96"/>
      <c r="P26" s="96"/>
      <c r="Q26" s="96"/>
      <c r="R26" s="31"/>
      <c r="S26" s="31"/>
      <c r="T26" s="31"/>
      <c r="U26" s="31"/>
      <c r="V26" s="31"/>
      <c r="W26" s="31"/>
      <c r="X26" s="31"/>
      <c r="Y26" s="31"/>
      <c r="Z26" s="31"/>
      <c r="AA26" s="52"/>
    </row>
    <row r="27" spans="1:27" s="20" customFormat="1" ht="27" customHeight="1" x14ac:dyDescent="0.15">
      <c r="A27" s="24"/>
      <c r="B27" s="84"/>
      <c r="C27" s="81"/>
      <c r="D27" s="87"/>
      <c r="E27" s="106"/>
      <c r="F27" s="71"/>
      <c r="G27" s="71"/>
      <c r="H27" s="71"/>
      <c r="I27" s="71"/>
      <c r="J27" s="71"/>
      <c r="K27" s="71"/>
      <c r="L27" s="93"/>
      <c r="M27" s="93"/>
      <c r="N27" s="66"/>
      <c r="O27" s="96"/>
      <c r="P27" s="96"/>
      <c r="Q27" s="96"/>
      <c r="R27" s="31"/>
      <c r="S27" s="31"/>
      <c r="T27" s="31"/>
      <c r="U27" s="31"/>
      <c r="V27" s="31"/>
      <c r="W27" s="31"/>
      <c r="X27" s="31"/>
      <c r="Y27" s="31"/>
      <c r="Z27" s="31"/>
      <c r="AA27" s="52"/>
    </row>
    <row r="28" spans="1:27" s="20" customFormat="1" ht="37.25" customHeight="1" x14ac:dyDescent="0.15">
      <c r="A28" s="24"/>
      <c r="B28" s="84"/>
      <c r="C28" s="81"/>
      <c r="D28" s="87"/>
      <c r="E28" s="106"/>
      <c r="F28" s="72"/>
      <c r="G28" s="72"/>
      <c r="H28" s="72"/>
      <c r="I28" s="72"/>
      <c r="J28" s="72"/>
      <c r="K28" s="72"/>
      <c r="L28" s="94"/>
      <c r="M28" s="94"/>
      <c r="N28" s="67"/>
      <c r="O28" s="97"/>
      <c r="P28" s="97"/>
      <c r="Q28" s="97"/>
      <c r="R28" s="31"/>
      <c r="S28" s="31"/>
      <c r="T28" s="31"/>
      <c r="U28" s="31"/>
      <c r="V28" s="31"/>
      <c r="W28" s="31"/>
      <c r="X28" s="31"/>
      <c r="Y28" s="31"/>
      <c r="Z28" s="31"/>
      <c r="AA28" s="52"/>
    </row>
    <row r="29" spans="1:27" s="20" customFormat="1" ht="6" customHeight="1" x14ac:dyDescent="0.15">
      <c r="A29" s="24"/>
      <c r="B29" s="84"/>
      <c r="C29" s="81"/>
      <c r="D29" s="87"/>
      <c r="E29" s="106"/>
      <c r="F29" s="70"/>
      <c r="G29" s="70"/>
      <c r="H29" s="70"/>
      <c r="I29" s="70"/>
      <c r="J29" s="70"/>
      <c r="K29" s="70"/>
      <c r="L29" s="70"/>
      <c r="M29" s="92"/>
      <c r="N29" s="98"/>
      <c r="O29" s="101"/>
      <c r="P29" s="95"/>
      <c r="Q29" s="95"/>
      <c r="R29" s="31"/>
      <c r="S29" s="31"/>
      <c r="T29" s="31"/>
      <c r="U29" s="31"/>
      <c r="V29" s="31"/>
      <c r="W29" s="31"/>
      <c r="X29" s="31"/>
      <c r="Y29" s="31"/>
      <c r="Z29" s="31"/>
      <c r="AA29" s="89"/>
    </row>
    <row r="30" spans="1:27" s="20" customFormat="1" ht="0.5" customHeight="1" x14ac:dyDescent="0.15">
      <c r="A30" s="24"/>
      <c r="B30" s="85"/>
      <c r="C30" s="82"/>
      <c r="D30" s="88"/>
      <c r="E30" s="107"/>
      <c r="F30" s="71"/>
      <c r="G30" s="71"/>
      <c r="H30" s="71"/>
      <c r="I30" s="71"/>
      <c r="J30" s="71"/>
      <c r="K30" s="71"/>
      <c r="L30" s="71"/>
      <c r="M30" s="93"/>
      <c r="N30" s="99"/>
      <c r="O30" s="102"/>
      <c r="P30" s="96"/>
      <c r="Q30" s="96"/>
      <c r="R30" s="31"/>
      <c r="S30" s="31"/>
      <c r="T30" s="31"/>
      <c r="U30" s="31"/>
      <c r="V30" s="31"/>
      <c r="W30" s="31"/>
      <c r="X30" s="31"/>
      <c r="Y30" s="31"/>
      <c r="Z30" s="31"/>
      <c r="AA30" s="90"/>
    </row>
    <row r="31" spans="1:27" s="20" customFormat="1" ht="30.5" customHeight="1" x14ac:dyDescent="0.15">
      <c r="A31" s="24"/>
      <c r="B31" s="53">
        <v>3.2</v>
      </c>
      <c r="C31" s="56" t="s">
        <v>21</v>
      </c>
      <c r="D31" s="55" t="s">
        <v>10</v>
      </c>
      <c r="E31" s="104"/>
      <c r="F31" s="72"/>
      <c r="G31" s="72"/>
      <c r="H31" s="72"/>
      <c r="I31" s="72"/>
      <c r="J31" s="72"/>
      <c r="K31" s="72"/>
      <c r="L31" s="72"/>
      <c r="M31" s="94"/>
      <c r="N31" s="100"/>
      <c r="O31" s="103"/>
      <c r="P31" s="97"/>
      <c r="Q31" s="97"/>
      <c r="R31" s="31"/>
      <c r="S31" s="31"/>
      <c r="T31" s="31"/>
      <c r="U31" s="31"/>
      <c r="V31" s="31"/>
      <c r="W31" s="31"/>
      <c r="X31" s="31"/>
      <c r="Y31" s="31"/>
      <c r="Z31" s="31"/>
      <c r="AA31" s="91"/>
    </row>
    <row r="32" spans="1:27" s="20" customFormat="1" ht="119.5" customHeight="1" x14ac:dyDescent="0.15">
      <c r="A32" s="24"/>
      <c r="B32" s="53">
        <v>3.3</v>
      </c>
      <c r="C32" s="54" t="s">
        <v>14</v>
      </c>
      <c r="D32" s="57" t="s">
        <v>22</v>
      </c>
      <c r="E32" s="104"/>
      <c r="F32" s="31"/>
      <c r="G32" s="31"/>
      <c r="H32" s="31"/>
      <c r="I32" s="31"/>
      <c r="J32" s="31"/>
      <c r="K32" s="31"/>
      <c r="L32" s="31"/>
      <c r="M32" s="31"/>
      <c r="N32" s="63"/>
      <c r="O32" s="63"/>
      <c r="P32" s="69"/>
      <c r="Q32" s="62"/>
      <c r="R32" s="31"/>
      <c r="S32" s="31"/>
      <c r="T32" s="31"/>
      <c r="U32" s="31"/>
      <c r="V32" s="31"/>
      <c r="W32" s="31"/>
      <c r="X32" s="31"/>
      <c r="Y32" s="31"/>
      <c r="Z32" s="31"/>
      <c r="AA32" s="52"/>
    </row>
    <row r="33" spans="1:254" s="20" customFormat="1" ht="74.5" customHeight="1" x14ac:dyDescent="0.15">
      <c r="A33" s="24"/>
      <c r="B33" s="53">
        <v>3.4</v>
      </c>
      <c r="C33" s="56" t="s">
        <v>15</v>
      </c>
      <c r="D33" s="58" t="s">
        <v>23</v>
      </c>
      <c r="E33" s="104"/>
      <c r="F33" s="31"/>
      <c r="G33" s="31"/>
      <c r="H33" s="31"/>
      <c r="I33" s="31"/>
      <c r="J33" s="31"/>
      <c r="K33" s="31"/>
      <c r="L33" s="31"/>
      <c r="M33" s="31"/>
      <c r="N33" s="62"/>
      <c r="O33" s="62"/>
      <c r="P33" s="63"/>
      <c r="Q33" s="68"/>
      <c r="R33" s="31"/>
      <c r="S33" s="31"/>
      <c r="T33" s="31"/>
      <c r="U33" s="31"/>
      <c r="V33" s="31"/>
      <c r="W33" s="31"/>
      <c r="X33" s="31"/>
      <c r="Y33" s="31"/>
      <c r="Z33" s="31"/>
      <c r="AA33" s="52"/>
    </row>
    <row r="34" spans="1:254" s="20" customFormat="1" ht="27" customHeight="1" x14ac:dyDescent="0.15">
      <c r="A34" s="24"/>
      <c r="B34" s="59">
        <v>3.5</v>
      </c>
      <c r="C34" s="60" t="s">
        <v>12</v>
      </c>
      <c r="D34" s="58" t="s">
        <v>13</v>
      </c>
      <c r="E34" s="104"/>
      <c r="F34" s="31"/>
      <c r="G34" s="31"/>
      <c r="H34" s="31"/>
      <c r="I34" s="31"/>
      <c r="J34" s="31"/>
      <c r="K34" s="31"/>
      <c r="L34" s="31"/>
      <c r="M34" s="31"/>
      <c r="N34" s="62"/>
      <c r="O34" s="62"/>
      <c r="P34" s="62"/>
      <c r="Q34" s="68"/>
      <c r="R34" s="31"/>
      <c r="S34" s="31"/>
      <c r="T34" s="31"/>
      <c r="U34" s="31"/>
      <c r="V34" s="31"/>
      <c r="W34" s="31"/>
      <c r="X34" s="31"/>
      <c r="Y34" s="31"/>
      <c r="Z34" s="31"/>
      <c r="AA34" s="52"/>
    </row>
    <row r="35" spans="1:254" s="20" customFormat="1" ht="27" customHeight="1" x14ac:dyDescent="0.15">
      <c r="A35" s="45"/>
      <c r="B35" s="26"/>
      <c r="C35" s="27"/>
      <c r="D35" s="28" t="s">
        <v>2</v>
      </c>
      <c r="E35" s="28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30"/>
    </row>
    <row r="36" spans="1:254" s="18" customFormat="1" ht="16" x14ac:dyDescent="0.15">
      <c r="A36" s="42"/>
      <c r="B36" s="40" t="s">
        <v>2</v>
      </c>
      <c r="C36" s="35"/>
      <c r="D36" s="36"/>
      <c r="E36" s="36"/>
      <c r="F36" s="37" t="e">
        <f>IF(OR(AND($D36&lt;G$4,#REF!&gt;F$4),AND(F$4&gt;=$D36,F$4&lt;=#REF!)),".","")</f>
        <v>#REF!</v>
      </c>
      <c r="G36" s="37" t="e">
        <f>IF(OR(AND($D36&lt;H$4,#REF!&gt;G$4),AND(G$4&gt;=$D36,G$4&lt;=#REF!)),".","")</f>
        <v>#REF!</v>
      </c>
      <c r="H36" s="37" t="e">
        <f>IF(OR(AND($D36&lt;I$4,#REF!&gt;H$4),AND(H$4&gt;=$D36,H$4&lt;=#REF!)),".","")</f>
        <v>#REF!</v>
      </c>
      <c r="I36" s="37" t="e">
        <f>IF(OR(AND($D36&lt;J$4,#REF!&gt;I$4),AND(I$4&gt;=$D36,I$4&lt;=#REF!)),".","")</f>
        <v>#REF!</v>
      </c>
      <c r="J36" s="37" t="e">
        <f>IF(OR(AND($D36&lt;K$4,#REF!&gt;J$4),AND(J$4&gt;=$D36,J$4&lt;=#REF!)),".","")</f>
        <v>#REF!</v>
      </c>
      <c r="K36" s="37" t="e">
        <f>IF(OR(AND($D36&lt;L$4,#REF!&gt;K$4),AND(K$4&gt;=$D36,K$4&lt;=#REF!)),".","")</f>
        <v>#REF!</v>
      </c>
      <c r="L36" s="37" t="e">
        <f>IF(OR(AND($D36&lt;M$4,#REF!&gt;L$4),AND(L$4&gt;=$D36,L$4&lt;=#REF!)),".","")</f>
        <v>#REF!</v>
      </c>
      <c r="M36" s="37" t="e">
        <f>IF(OR(AND($D36&lt;Q$4,#REF!&gt;M$4),AND(M$4&gt;=$D36,M$4&lt;=#REF!)),".","")</f>
        <v>#REF!</v>
      </c>
      <c r="N36" s="37"/>
      <c r="O36" s="37"/>
      <c r="P36" s="37"/>
      <c r="Q36" s="37" t="e">
        <f>IF(OR(AND($D36&lt;R$4,#REF!&gt;Q$4),AND(Q$4&gt;=$D36,Q$4&lt;=#REF!)),".","")</f>
        <v>#REF!</v>
      </c>
      <c r="R36" s="37" t="e">
        <f>IF(OR(AND($D36&lt;S$4,#REF!&gt;R$4),AND(R$4&gt;=$D36,R$4&lt;=#REF!)),".","")</f>
        <v>#REF!</v>
      </c>
      <c r="S36" s="37" t="e">
        <f>IF(OR(AND($D36&lt;T$4,#REF!&gt;S$4),AND(S$4&gt;=$D36,S$4&lt;=#REF!)),".","")</f>
        <v>#REF!</v>
      </c>
      <c r="T36" s="37" t="e">
        <f>IF(OR(AND($D36&lt;U$4,#REF!&gt;T$4),AND(T$4&gt;=$D36,T$4&lt;=#REF!)),".","")</f>
        <v>#REF!</v>
      </c>
      <c r="U36" s="37" t="e">
        <f>IF(OR(AND($D36&lt;V$4,#REF!&gt;U$4),AND(U$4&gt;=$D36,U$4&lt;=#REF!)),".","")</f>
        <v>#REF!</v>
      </c>
      <c r="V36" s="37" t="e">
        <f>IF(OR(AND($D36&lt;W$4,#REF!&gt;V$4),AND(V$4&gt;=$D36,V$4&lt;=#REF!)),".","")</f>
        <v>#REF!</v>
      </c>
      <c r="W36" s="37" t="e">
        <f>IF(OR(AND($D36&lt;X$4,#REF!&gt;W$4),AND(W$4&gt;=$D36,W$4&lt;=#REF!)),".","")</f>
        <v>#REF!</v>
      </c>
      <c r="X36" s="38"/>
      <c r="Y36" s="38"/>
      <c r="Z36" s="38"/>
      <c r="AA36" s="39"/>
      <c r="IS36" s="25"/>
      <c r="IT36" s="25"/>
    </row>
  </sheetData>
  <mergeCells count="33">
    <mergeCell ref="P29:P31"/>
    <mergeCell ref="Q29:Q31"/>
    <mergeCell ref="AA29:AA31"/>
    <mergeCell ref="P25:P28"/>
    <mergeCell ref="Q25:Q28"/>
    <mergeCell ref="F29:F31"/>
    <mergeCell ref="G29:G31"/>
    <mergeCell ref="H29:H31"/>
    <mergeCell ref="I29:I31"/>
    <mergeCell ref="J29:J31"/>
    <mergeCell ref="K29:K31"/>
    <mergeCell ref="L29:L31"/>
    <mergeCell ref="M29:M31"/>
    <mergeCell ref="F25:F28"/>
    <mergeCell ref="O25:O28"/>
    <mergeCell ref="N29:N31"/>
    <mergeCell ref="O29:O31"/>
    <mergeCell ref="E25:E30"/>
    <mergeCell ref="I25:I28"/>
    <mergeCell ref="J25:J28"/>
    <mergeCell ref="K25:K28"/>
    <mergeCell ref="L25:L28"/>
    <mergeCell ref="M25:M28"/>
    <mergeCell ref="H25:H28"/>
    <mergeCell ref="G25:G28"/>
    <mergeCell ref="A1:AA1"/>
    <mergeCell ref="B24:AA24"/>
    <mergeCell ref="F3:Q3"/>
    <mergeCell ref="B5:AA5"/>
    <mergeCell ref="B8:AA8"/>
    <mergeCell ref="C25:C30"/>
    <mergeCell ref="B25:B30"/>
    <mergeCell ref="D25:D30"/>
  </mergeCells>
  <phoneticPr fontId="0" type="noConversion"/>
  <conditionalFormatting sqref="F36:W36 F25:K25 F23:Z23 F6:Z7 F9:Z10 F11:Y22 R26:Z28 N25:Z25 F32:Z35 F29:N29 P29:Z29 R30:Z31">
    <cfRule type="cellIs" dxfId="1" priority="13" operator="equal">
      <formula>"."</formula>
    </cfRule>
  </conditionalFormatting>
  <conditionalFormatting sqref="L25:N25">
    <cfRule type="cellIs" dxfId="0" priority="1" operator="equal">
      <formula>"."</formula>
    </cfRule>
  </conditionalFormatting>
  <pageMargins left="0.7" right="0.7" top="0.75" bottom="0.75" header="0.3" footer="0.3"/>
  <pageSetup paperSize="9" scale="3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IRMS Project</vt:lpstr>
      <vt:lpstr>'IRMS Project'!Print_Area</vt:lpstr>
    </vt:vector>
  </TitlesOfParts>
  <Company>Alliance Atlantis Communications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Robertson</dc:creator>
  <cp:lastModifiedBy>Microsoft Office User</cp:lastModifiedBy>
  <cp:lastPrinted>2009-03-06T23:08:26Z</cp:lastPrinted>
  <dcterms:created xsi:type="dcterms:W3CDTF">2007-08-27T20:17:00Z</dcterms:created>
  <dcterms:modified xsi:type="dcterms:W3CDTF">2021-03-25T04:19:04Z</dcterms:modified>
</cp:coreProperties>
</file>